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44525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G30" i="1" s="1"/>
  <c r="F20" i="1"/>
  <c r="E20" i="1"/>
  <c r="D20" i="1"/>
  <c r="D30" i="1" s="1"/>
  <c r="C20" i="1"/>
  <c r="C30" i="1" s="1"/>
  <c r="B20" i="1"/>
  <c r="G6" i="1"/>
  <c r="F6" i="1"/>
  <c r="F30" i="1" s="1"/>
  <c r="E6" i="1"/>
  <c r="E30" i="1" s="1"/>
  <c r="D6" i="1"/>
  <c r="C6" i="1"/>
  <c r="B6" i="1"/>
  <c r="B30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<sst xmlns="http://schemas.openxmlformats.org/spreadsheetml/2006/main" count="33" uniqueCount="33">
  <si>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</si>
  <si>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</si>
  <si>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</si>
  <si>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</si>
  <si>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</si>
  <si>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</si>
  <si>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</si>
  <si>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</si>
  <si>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</si>
  <si>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</si>
  <si>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</si>
  <si>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</si>
  <si>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</si>
  <si>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</si>
  <si>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</si>
  <si>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</si>
  <si>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</si>
  <si>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</si>
  <si>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</si>
  <si>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</si>
  <si>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</si>
  <si>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</si>
  <si>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</si>
  <si>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</si>
  <si>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</si>
  <si>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</si>
  <si>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</si>
  <si>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</si>
  <si>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</si>
  <si>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</si>
  <si>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</si>
  <si>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(d)</t>
    </r>
  </si>
  <si>
    <t>UNIVERSIDAD POLITÉCNICA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</si>
</sst>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6"/>
    </xf>
    <xf numFmtId="0" fontId="2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wrapText="1" indent="3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2" fillId="0" borderId="1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2" sqref="A2:G2"/>
    </sheetView>
  </sheetViews>
  <sheetFormatPr baseColWidth="10" defaultRowHeight="14.4" x14ac:dyDescent="0.3"/>
  <cols>
    <col min="1" max="1" width="72.33203125" bestFit="1" customWidth="1"/>
    <col min="2" max="7" width="12.6640625" bestFit="1" customWidth="1"/>
  </cols>
  <sheetData>
    <row r="1" spans="1:7" x14ac:dyDescent="0.3">
      <c r="A1" s="17" t="s">
        <v>32</v>
      </c>
      <c r="B1" s="18"/>
      <c r="C1" s="18"/>
      <c r="D1" s="18"/>
      <c r="E1" s="18"/>
      <c r="F1" s="18"/>
      <c r="G1" s="19"/>
    </row>
    <row r="2" spans="1:7" x14ac:dyDescent="0.3">
      <c r="A2" s="20" t="s">
        <v>0</v>
      </c>
      <c r="B2" s="21"/>
      <c r="C2" s="21"/>
      <c r="D2" s="21"/>
      <c r="E2" s="21"/>
      <c r="F2" s="21"/>
      <c r="G2" s="22"/>
    </row>
    <row r="3" spans="1:7" x14ac:dyDescent="0.3">
      <c r="A3" s="23" t="s">
        <v>1</v>
      </c>
      <c r="B3" s="24"/>
      <c r="C3" s="24"/>
      <c r="D3" s="24"/>
      <c r="E3" s="24"/>
      <c r="F3" s="24"/>
      <c r="G3" s="25"/>
    </row>
    <row r="4" spans="1:7" x14ac:dyDescent="0.3">
      <c r="A4" s="26" t="s">
        <v>2</v>
      </c>
      <c r="B4" s="28" t="str">
        <f>ANIO5R</f>
        <v>2013 ¹ (c)</v>
      </c>
      <c r="C4" s="28" t="str">
        <f>ANIO4R</f>
        <v>2014 ¹ (c)</v>
      </c>
      <c r="D4" s="28" t="str">
        <f>ANIO3R</f>
        <v>2015 ¹ (c)</v>
      </c>
      <c r="E4" s="28" t="str">
        <f>ANIO2R</f>
        <v>2016 ¹ (c)</v>
      </c>
      <c r="F4" s="28" t="str">
        <f>ANIO1R</f>
        <v>2017 ¹ (c)</v>
      </c>
      <c r="G4" s="9">
        <f>ANIO_INFORME</f>
        <v>2018</v>
      </c>
    </row>
    <row r="5" spans="1:7" ht="42" x14ac:dyDescent="0.3">
      <c r="A5" s="27"/>
      <c r="B5" s="29"/>
      <c r="C5" s="29"/>
      <c r="D5" s="29"/>
      <c r="E5" s="29"/>
      <c r="F5" s="29"/>
      <c r="G5" s="10" t="s">
        <v>31</v>
      </c>
    </row>
    <row r="6" spans="1:7" ht="14.4" customHeight="1" x14ac:dyDescent="0.3">
      <c r="A6" s="1" t="s">
        <v>3</v>
      </c>
      <c r="B6" s="11">
        <f>SUM(B7:B18)</f>
        <v>17640268.73</v>
      </c>
      <c r="C6" s="11">
        <f t="shared" ref="C6:G6" si="0">SUM(C7:C18)</f>
        <v>24248537.440000001</v>
      </c>
      <c r="D6" s="11">
        <f t="shared" si="0"/>
        <v>27849770.91</v>
      </c>
      <c r="E6" s="11">
        <f t="shared" si="0"/>
        <v>32314504.689999998</v>
      </c>
      <c r="F6" s="11">
        <f t="shared" si="0"/>
        <v>39208359.030000001</v>
      </c>
      <c r="G6" s="11">
        <f t="shared" si="0"/>
        <v>37378632.590000004</v>
      </c>
    </row>
    <row r="7" spans="1:7" ht="14.4" customHeight="1" x14ac:dyDescent="0.3">
      <c r="A7" s="2" t="s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4.4" customHeight="1" x14ac:dyDescent="0.3">
      <c r="A8" s="2" t="s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14.4" customHeight="1" x14ac:dyDescent="0.3">
      <c r="A9" s="2" t="s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14.4" customHeight="1" x14ac:dyDescent="0.3">
      <c r="A10" s="2" t="s">
        <v>7</v>
      </c>
      <c r="B10" s="12">
        <v>11805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14.4" customHeight="1" x14ac:dyDescent="0.3">
      <c r="A11" s="2" t="s">
        <v>8</v>
      </c>
      <c r="B11" s="12">
        <v>2523821.58</v>
      </c>
      <c r="C11" s="12">
        <v>222122.14</v>
      </c>
      <c r="D11" s="12">
        <v>990627.3</v>
      </c>
      <c r="E11" s="12">
        <v>1671980.57</v>
      </c>
      <c r="F11" s="12">
        <v>1221903.54</v>
      </c>
      <c r="G11" s="12">
        <v>1221903.54</v>
      </c>
    </row>
    <row r="12" spans="1:7" ht="14.4" customHeight="1" x14ac:dyDescent="0.3">
      <c r="A12" s="2" t="s">
        <v>9</v>
      </c>
      <c r="B12" s="12">
        <v>84206.59</v>
      </c>
      <c r="C12" s="12">
        <v>92315.09</v>
      </c>
      <c r="D12" s="12">
        <v>128671.16</v>
      </c>
      <c r="E12" s="12">
        <v>2094940.35</v>
      </c>
      <c r="F12" s="12">
        <v>659272.30000000005</v>
      </c>
      <c r="G12" s="12">
        <v>659272.30000000005</v>
      </c>
    </row>
    <row r="13" spans="1:7" ht="14.4" customHeight="1" x14ac:dyDescent="0.3">
      <c r="A13" s="2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ht="14.4" customHeight="1" x14ac:dyDescent="0.3">
      <c r="A14" s="2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3433417.97</v>
      </c>
      <c r="G14" s="12">
        <v>3433417.97</v>
      </c>
    </row>
    <row r="15" spans="1:7" ht="14.4" customHeight="1" x14ac:dyDescent="0.3">
      <c r="A15" s="2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14.4" customHeight="1" x14ac:dyDescent="0.3">
      <c r="A16" s="2" t="s">
        <v>13</v>
      </c>
      <c r="B16" s="12">
        <v>15020435.560000001</v>
      </c>
      <c r="C16" s="12">
        <v>23934100.210000001</v>
      </c>
      <c r="D16" s="12">
        <v>26730472.449999999</v>
      </c>
      <c r="E16" s="12">
        <v>28547583.77</v>
      </c>
      <c r="F16" s="12">
        <v>32064038.780000001</v>
      </c>
      <c r="G16" s="12">
        <v>32064038.780000001</v>
      </c>
    </row>
    <row r="17" spans="1:7" ht="14.4" customHeight="1" x14ac:dyDescent="0.3">
      <c r="A17" s="2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14.4" customHeight="1" x14ac:dyDescent="0.3">
      <c r="A18" s="2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1829726.44</v>
      </c>
      <c r="G18" s="12">
        <v>0</v>
      </c>
    </row>
    <row r="19" spans="1:7" ht="14.4" customHeight="1" x14ac:dyDescent="0.3">
      <c r="A19" s="3"/>
      <c r="B19" s="13"/>
      <c r="C19" s="13"/>
      <c r="D19" s="13"/>
      <c r="E19" s="13"/>
      <c r="F19" s="13"/>
      <c r="G19" s="13"/>
    </row>
    <row r="20" spans="1:7" ht="14.4" customHeight="1" x14ac:dyDescent="0.3">
      <c r="A20" s="4" t="s">
        <v>16</v>
      </c>
      <c r="B20" s="14">
        <f>SUM(B21:B25)</f>
        <v>19773928.149999999</v>
      </c>
      <c r="C20" s="14">
        <f t="shared" ref="C20:G20" si="1">SUM(C21:C25)</f>
        <v>24949657.030000001</v>
      </c>
      <c r="D20" s="14">
        <f t="shared" si="1"/>
        <v>16790246.98</v>
      </c>
      <c r="E20" s="14">
        <f t="shared" si="1"/>
        <v>30841104.18</v>
      </c>
      <c r="F20" s="14">
        <f t="shared" si="1"/>
        <v>15840223.4</v>
      </c>
      <c r="G20" s="14">
        <f t="shared" si="1"/>
        <v>16696033</v>
      </c>
    </row>
    <row r="21" spans="1:7" ht="14.4" customHeight="1" x14ac:dyDescent="0.3">
      <c r="A21" s="2" t="s">
        <v>17</v>
      </c>
      <c r="B21" s="12">
        <v>8805591.2699999996</v>
      </c>
      <c r="C21" s="12">
        <v>11938717.610000001</v>
      </c>
      <c r="D21" s="12">
        <v>4004286.98</v>
      </c>
      <c r="E21" s="12">
        <v>17306410.059999999</v>
      </c>
      <c r="F21" s="12">
        <v>3332190.4</v>
      </c>
      <c r="G21" s="12">
        <v>2500000</v>
      </c>
    </row>
    <row r="22" spans="1:7" ht="14.4" customHeight="1" x14ac:dyDescent="0.3">
      <c r="A22" s="2" t="s">
        <v>18</v>
      </c>
      <c r="B22" s="12">
        <v>10968336.880000001</v>
      </c>
      <c r="C22" s="12">
        <v>13010939.42</v>
      </c>
      <c r="D22" s="12">
        <v>12785960</v>
      </c>
      <c r="E22" s="12">
        <v>13534694.120000001</v>
      </c>
      <c r="F22" s="12">
        <v>12508033</v>
      </c>
      <c r="G22" s="12">
        <v>14196033</v>
      </c>
    </row>
    <row r="23" spans="1:7" ht="14.4" customHeight="1" x14ac:dyDescent="0.3">
      <c r="A23" s="2" t="s">
        <v>19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ht="14.4" customHeight="1" x14ac:dyDescent="0.3">
      <c r="A24" s="2" t="s">
        <v>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14.4" customHeight="1" x14ac:dyDescent="0.3">
      <c r="A25" s="2" t="s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14.4" customHeight="1" x14ac:dyDescent="0.3">
      <c r="A26" s="3"/>
      <c r="B26" s="13"/>
      <c r="C26" s="13"/>
      <c r="D26" s="13"/>
      <c r="E26" s="13"/>
      <c r="F26" s="13"/>
      <c r="G26" s="13"/>
    </row>
    <row r="27" spans="1:7" ht="14.4" customHeight="1" x14ac:dyDescent="0.3">
      <c r="A27" s="4" t="s">
        <v>22</v>
      </c>
      <c r="B27" s="14">
        <f>B28</f>
        <v>0</v>
      </c>
      <c r="C27" s="14">
        <f t="shared" ref="C27:G27" si="2">C28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ht="14.4" customHeight="1" x14ac:dyDescent="0.3">
      <c r="A28" s="2" t="s">
        <v>23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ht="14.4" customHeight="1" x14ac:dyDescent="0.3">
      <c r="A29" s="3"/>
      <c r="B29" s="13"/>
      <c r="C29" s="13"/>
      <c r="D29" s="13"/>
      <c r="E29" s="13"/>
      <c r="F29" s="13"/>
      <c r="G29" s="13"/>
    </row>
    <row r="30" spans="1:7" ht="14.4" customHeight="1" x14ac:dyDescent="0.3">
      <c r="A30" s="4" t="s">
        <v>24</v>
      </c>
      <c r="B30" s="14">
        <f>B6+B20+B27</f>
        <v>37414196.879999995</v>
      </c>
      <c r="C30" s="14">
        <f t="shared" ref="C30:G30" si="3">C6+C20+C27</f>
        <v>49198194.469999999</v>
      </c>
      <c r="D30" s="14">
        <f t="shared" si="3"/>
        <v>44640017.890000001</v>
      </c>
      <c r="E30" s="14">
        <f t="shared" si="3"/>
        <v>63155608.869999997</v>
      </c>
      <c r="F30" s="14">
        <f t="shared" si="3"/>
        <v>55048582.43</v>
      </c>
      <c r="G30" s="14">
        <f t="shared" si="3"/>
        <v>54074665.590000004</v>
      </c>
    </row>
    <row r="31" spans="1:7" ht="14.4" customHeight="1" x14ac:dyDescent="0.3">
      <c r="A31" s="3"/>
      <c r="B31" s="13"/>
      <c r="C31" s="13"/>
      <c r="D31" s="13"/>
      <c r="E31" s="13"/>
      <c r="F31" s="13"/>
      <c r="G31" s="13"/>
    </row>
    <row r="32" spans="1:7" ht="14.4" customHeight="1" x14ac:dyDescent="0.3">
      <c r="A32" s="4" t="s">
        <v>25</v>
      </c>
      <c r="B32" s="13"/>
      <c r="C32" s="13"/>
      <c r="D32" s="13"/>
      <c r="E32" s="13"/>
      <c r="F32" s="13"/>
      <c r="G32" s="13"/>
    </row>
    <row r="33" spans="1:7" ht="14.4" customHeight="1" x14ac:dyDescent="0.3">
      <c r="A33" s="5" t="s">
        <v>26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14.4" customHeight="1" x14ac:dyDescent="0.3">
      <c r="A34" s="5" t="s">
        <v>27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4.4" customHeight="1" x14ac:dyDescent="0.3">
      <c r="A35" s="4" t="s">
        <v>28</v>
      </c>
      <c r="B35" s="14">
        <f>B33+B34</f>
        <v>0</v>
      </c>
      <c r="C35" s="14">
        <f t="shared" ref="C35:G35" si="4">C33+C34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</row>
    <row r="36" spans="1:7" ht="14.4" customHeight="1" x14ac:dyDescent="0.3">
      <c r="A36" s="6"/>
      <c r="B36" s="15"/>
      <c r="C36" s="15"/>
      <c r="D36" s="15"/>
      <c r="E36" s="15"/>
      <c r="F36" s="15"/>
      <c r="G36" s="15"/>
    </row>
    <row r="37" spans="1:7" x14ac:dyDescent="0.3">
      <c r="A37" s="7"/>
      <c r="B37" s="8"/>
      <c r="C37" s="8"/>
      <c r="D37" s="8"/>
      <c r="E37" s="8"/>
      <c r="F37" s="8"/>
      <c r="G37" s="8"/>
    </row>
    <row r="38" spans="1:7" x14ac:dyDescent="0.3">
      <c r="A38" s="16" t="s">
        <v>29</v>
      </c>
      <c r="B38" s="16"/>
      <c r="C38" s="16"/>
      <c r="D38" s="16"/>
      <c r="E38" s="16"/>
      <c r="F38" s="16"/>
      <c r="G38" s="16"/>
    </row>
    <row r="39" spans="1:7" x14ac:dyDescent="0.3">
      <c r="A39" s="16" t="s">
        <v>30</v>
      </c>
      <c r="B39" s="16"/>
      <c r="C39" s="16"/>
      <c r="D39" s="16"/>
      <c r="E39" s="16"/>
      <c r="F39" s="16"/>
      <c r="G39" s="16"/>
    </row>
  </sheetData>
  <mergeCells count="11">
    <mergeCell ref="A38:G38"/>
    <mergeCell ref="A39:G39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35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2018-04-26T18:02:45Z</dcterms:created>
  <dcterms:modified xsi:type="dcterms:W3CDTF">2018-04-26T18:12:52Z</dcterms:modified>
</cp:coreProperties>
</file>